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lkojan\Desktop\"/>
    </mc:Choice>
  </mc:AlternateContent>
  <xr:revisionPtr revIDLastSave="0" documentId="13_ncr:1_{7015FDB1-7D43-4496-BB88-A502D882BCEB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List1!$A$1:$H$21</definedName>
  </definedNames>
  <calcPr calcId="191029"/>
</workbook>
</file>

<file path=xl/calcChain.xml><?xml version="1.0" encoding="utf-8"?>
<calcChain xmlns="http://schemas.openxmlformats.org/spreadsheetml/2006/main">
  <c r="G18" i="1" l="1"/>
  <c r="G20" i="1" s="1"/>
  <c r="E18" i="1"/>
  <c r="E20" i="1" s="1"/>
  <c r="C18" i="1"/>
  <c r="C20" i="1" s="1"/>
  <c r="G21" i="1"/>
  <c r="H18" i="1"/>
  <c r="H20" i="1" s="1"/>
  <c r="E21" i="1"/>
  <c r="C21" i="1"/>
  <c r="F18" i="1"/>
  <c r="F20" i="1" s="1"/>
  <c r="D18" i="1"/>
  <c r="D20" i="1" s="1"/>
</calcChain>
</file>

<file path=xl/sharedStrings.xml><?xml version="1.0" encoding="utf-8"?>
<sst xmlns="http://schemas.openxmlformats.org/spreadsheetml/2006/main" count="30" uniqueCount="26">
  <si>
    <t>Účet</t>
  </si>
  <si>
    <t>Název účtu</t>
  </si>
  <si>
    <t>spotřeba materiálu</t>
  </si>
  <si>
    <t>spotřeba energie</t>
  </si>
  <si>
    <t>opravy celkem</t>
  </si>
  <si>
    <t>cestovné</t>
  </si>
  <si>
    <t>náklady na reprezentaci</t>
  </si>
  <si>
    <t>ostatní služby</t>
  </si>
  <si>
    <t>odpisy</t>
  </si>
  <si>
    <t>Náklady celkem</t>
  </si>
  <si>
    <t>Příspěvky a dotace na provoz</t>
  </si>
  <si>
    <t>Výnosy celkem</t>
  </si>
  <si>
    <t>mzdové náklady (vychovatelka)</t>
  </si>
  <si>
    <t>DČ</t>
  </si>
  <si>
    <t>zákonné soc.náklady (2%)</t>
  </si>
  <si>
    <t>mzdové náklady KÚ</t>
  </si>
  <si>
    <t>odvody a ONIV KÚ</t>
  </si>
  <si>
    <t>HČ</t>
  </si>
  <si>
    <t>Požadavek na příspěvek od zřizovatele</t>
  </si>
  <si>
    <t>Rok 2024</t>
  </si>
  <si>
    <t>zákonné soc.pojištění (33,8%)</t>
  </si>
  <si>
    <t>Rok 2025</t>
  </si>
  <si>
    <t>Rok 2026</t>
  </si>
  <si>
    <t>Střednědobý výhled Základní školy Vizovice</t>
  </si>
  <si>
    <t>501, 558</t>
  </si>
  <si>
    <t>Schváleno radou města Vizovice dne 19.12.2022 - usnesení č. 3/106/2022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</si>
</sst>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0" fontId="2" fillId="0" borderId="1" xfId="0" applyFont="1" applyBorder="1"/>
    <xf numFmtId="3" fontId="1" fillId="0" borderId="2" xfId="0" applyNumberFormat="1" applyFont="1" applyBorder="1"/>
    <xf numFmtId="0" fontId="2" fillId="0" borderId="1" xfId="0" applyFont="1" applyBorder="1" applyAlignment="1">
      <alignment horizontal="left"/>
    </xf>
    <xf numFmtId="3" fontId="2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1" xfId="0" applyNumberFormat="1" applyFont="1" applyBorder="1"/>
    <xf numFmtId="0" fontId="2" fillId="0" borderId="2" xfId="0" applyFont="1" applyBorder="1"/>
    <xf numFmtId="3" fontId="1" fillId="0" borderId="3" xfId="0" applyNumberFormat="1" applyFont="1" applyBorder="1"/>
    <xf numFmtId="0" fontId="1" fillId="0" borderId="10" xfId="0" applyFont="1" applyBorder="1"/>
    <xf numFmtId="3" fontId="1" fillId="0" borderId="9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2" fillId="0" borderId="13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2" fillId="0" borderId="14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2" fillId="0" borderId="5" xfId="0" applyFont="1" applyBorder="1"/>
    <xf numFmtId="3" fontId="2" fillId="0" borderId="1" xfId="0" applyNumberFormat="1" applyFont="1" applyBorder="1"/>
    <xf numFmtId="3" fontId="2" fillId="0" borderId="7" xfId="0" applyNumberFormat="1" applyFont="1" applyBorder="1"/>
    <xf numFmtId="3" fontId="2" fillId="0" borderId="13" xfId="0" applyNumberFormat="1" applyFont="1" applyBorder="1"/>
    <xf numFmtId="0" fontId="2" fillId="0" borderId="15" xfId="0" applyFont="1" applyBorder="1"/>
    <xf numFmtId="0" fontId="3" fillId="0" borderId="20" xfId="0" applyFont="1" applyBorder="1"/>
    <xf numFmtId="0" fontId="0" fillId="0" borderId="3" xfId="0" applyBorder="1" applyAlignment="1">
      <alignment horizontal="left"/>
    </xf>
    <xf numFmtId="0" fontId="4" fillId="0" borderId="21" xfId="0" applyFont="1" applyBorder="1"/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207" zoomScaleNormal="207" workbookViewId="0">
      <selection activeCell="C22" sqref="C22"/>
    </sheetView>
  </sheetViews>
  <sheetFormatPr defaultColWidth="8.85546875" defaultRowHeight="12.75" x14ac:dyDescent="0.2"/>
  <cols>
    <col min="1" max="1" width="8" customWidth="1"/>
    <col min="2" max="2" width="30.140625" customWidth="1"/>
    <col min="3" max="3" width="11" customWidth="1"/>
    <col min="4" max="4" width="9.28515625" customWidth="1"/>
    <col min="5" max="5" width="11" customWidth="1"/>
    <col min="6" max="6" width="9.42578125" customWidth="1"/>
    <col min="7" max="7" width="10.5703125" customWidth="1"/>
    <col min="8" max="8" width="8.140625" customWidth="1"/>
  </cols>
  <sheetData>
    <row r="1" spans="1:8" ht="18" customHeight="1" x14ac:dyDescent="0.2">
      <c r="A1" s="40" t="s">
        <v>23</v>
      </c>
      <c r="B1" s="41"/>
      <c r="C1" s="42"/>
      <c r="D1" s="42"/>
      <c r="E1" s="42"/>
      <c r="F1" s="42"/>
      <c r="G1" s="42"/>
      <c r="H1" s="43"/>
    </row>
    <row r="2" spans="1:8" ht="18" customHeight="1" x14ac:dyDescent="0.2">
      <c r="A2" s="44" t="s">
        <v>25</v>
      </c>
      <c r="B2" s="45"/>
      <c r="C2" s="46"/>
      <c r="D2" s="46"/>
      <c r="E2" s="46"/>
      <c r="F2" s="46"/>
      <c r="G2" s="46"/>
      <c r="H2" s="47"/>
    </row>
    <row r="3" spans="1:8" ht="12" customHeight="1" x14ac:dyDescent="0.2">
      <c r="A3" s="34"/>
      <c r="B3" s="8"/>
      <c r="C3" s="39" t="s">
        <v>19</v>
      </c>
      <c r="D3" s="38"/>
      <c r="E3" s="39" t="s">
        <v>21</v>
      </c>
      <c r="F3" s="38"/>
      <c r="G3" s="37" t="s">
        <v>22</v>
      </c>
      <c r="H3" s="38"/>
    </row>
    <row r="4" spans="1:8" ht="17.25" customHeight="1" thickBot="1" x14ac:dyDescent="0.3">
      <c r="A4" s="36"/>
      <c r="B4" s="24"/>
      <c r="C4" s="25" t="s">
        <v>17</v>
      </c>
      <c r="D4" s="26" t="s">
        <v>13</v>
      </c>
      <c r="E4" s="25" t="s">
        <v>17</v>
      </c>
      <c r="F4" s="26" t="s">
        <v>13</v>
      </c>
      <c r="G4" s="27" t="s">
        <v>17</v>
      </c>
      <c r="H4" s="26" t="s">
        <v>13</v>
      </c>
    </row>
    <row r="5" spans="1:8" ht="12" customHeight="1" thickTop="1" x14ac:dyDescent="0.2">
      <c r="A5" s="20" t="s">
        <v>0</v>
      </c>
      <c r="B5" s="15" t="s">
        <v>1</v>
      </c>
      <c r="C5" s="21"/>
      <c r="D5" s="22"/>
      <c r="E5" s="21"/>
      <c r="F5" s="22"/>
      <c r="G5" s="23"/>
      <c r="H5" s="22"/>
    </row>
    <row r="6" spans="1:8" ht="12" customHeight="1" x14ac:dyDescent="0.2">
      <c r="A6" s="2" t="s">
        <v>24</v>
      </c>
      <c r="B6" s="29" t="s">
        <v>2</v>
      </c>
      <c r="C6" s="30">
        <v>4200000</v>
      </c>
      <c r="D6" s="5">
        <v>290000</v>
      </c>
      <c r="E6" s="30">
        <v>4300000</v>
      </c>
      <c r="F6" s="5">
        <v>290000</v>
      </c>
      <c r="G6" s="31">
        <v>4350000</v>
      </c>
      <c r="H6" s="5">
        <v>290000</v>
      </c>
    </row>
    <row r="7" spans="1:8" ht="12" customHeight="1" x14ac:dyDescent="0.2">
      <c r="A7" s="4">
        <v>502</v>
      </c>
      <c r="B7" s="29" t="s">
        <v>3</v>
      </c>
      <c r="C7" s="30">
        <v>5000000</v>
      </c>
      <c r="D7" s="5">
        <v>190000</v>
      </c>
      <c r="E7" s="30">
        <v>5000000</v>
      </c>
      <c r="F7" s="5">
        <v>190000</v>
      </c>
      <c r="G7" s="30">
        <v>5000000</v>
      </c>
      <c r="H7" s="5">
        <v>175000</v>
      </c>
    </row>
    <row r="8" spans="1:8" ht="12" customHeight="1" x14ac:dyDescent="0.2">
      <c r="A8" s="4">
        <v>511</v>
      </c>
      <c r="B8" s="29" t="s">
        <v>4</v>
      </c>
      <c r="C8" s="30">
        <v>1550000</v>
      </c>
      <c r="D8" s="5">
        <v>12000</v>
      </c>
      <c r="E8" s="30">
        <v>1600000</v>
      </c>
      <c r="F8" s="5">
        <v>12000</v>
      </c>
      <c r="G8" s="31">
        <v>1600000</v>
      </c>
      <c r="H8" s="5">
        <v>12000</v>
      </c>
    </row>
    <row r="9" spans="1:8" ht="12" customHeight="1" x14ac:dyDescent="0.2">
      <c r="A9" s="4">
        <v>512</v>
      </c>
      <c r="B9" s="29" t="s">
        <v>5</v>
      </c>
      <c r="C9" s="30">
        <v>5000</v>
      </c>
      <c r="D9" s="13"/>
      <c r="E9" s="30">
        <v>5000</v>
      </c>
      <c r="F9" s="13"/>
      <c r="G9" s="31">
        <v>5000</v>
      </c>
      <c r="H9" s="13"/>
    </row>
    <row r="10" spans="1:8" ht="12" customHeight="1" x14ac:dyDescent="0.2">
      <c r="A10" s="4">
        <v>513</v>
      </c>
      <c r="B10" s="29" t="s">
        <v>6</v>
      </c>
      <c r="C10" s="30">
        <v>10000</v>
      </c>
      <c r="D10" s="13"/>
      <c r="E10" s="30">
        <v>10000</v>
      </c>
      <c r="F10" s="13"/>
      <c r="G10" s="31">
        <v>10000</v>
      </c>
      <c r="H10" s="13"/>
    </row>
    <row r="11" spans="1:8" ht="12" customHeight="1" x14ac:dyDescent="0.2">
      <c r="A11" s="4">
        <v>518</v>
      </c>
      <c r="B11" s="29" t="s">
        <v>7</v>
      </c>
      <c r="C11" s="30">
        <v>700000</v>
      </c>
      <c r="D11" s="5">
        <v>11000</v>
      </c>
      <c r="E11" s="30">
        <v>700000</v>
      </c>
      <c r="F11" s="5">
        <v>11000</v>
      </c>
      <c r="G11" s="31">
        <v>730000</v>
      </c>
      <c r="H11" s="5">
        <v>11000</v>
      </c>
    </row>
    <row r="12" spans="1:8" ht="12" customHeight="1" x14ac:dyDescent="0.2">
      <c r="A12" s="4">
        <v>521</v>
      </c>
      <c r="B12" s="29" t="s">
        <v>12</v>
      </c>
      <c r="C12" s="30">
        <v>350000</v>
      </c>
      <c r="D12" s="5">
        <v>210000</v>
      </c>
      <c r="E12" s="30">
        <v>350000</v>
      </c>
      <c r="F12" s="5">
        <v>210000</v>
      </c>
      <c r="G12" s="31">
        <v>350000</v>
      </c>
      <c r="H12" s="5">
        <v>230000</v>
      </c>
    </row>
    <row r="13" spans="1:8" ht="12" customHeight="1" x14ac:dyDescent="0.2">
      <c r="A13" s="4">
        <v>524</v>
      </c>
      <c r="B13" s="29" t="s">
        <v>20</v>
      </c>
      <c r="C13" s="30">
        <v>118300</v>
      </c>
      <c r="D13" s="5">
        <v>40000</v>
      </c>
      <c r="E13" s="30">
        <v>118300</v>
      </c>
      <c r="F13" s="5">
        <v>40000</v>
      </c>
      <c r="G13" s="31">
        <v>118300</v>
      </c>
      <c r="H13" s="5">
        <v>77500</v>
      </c>
    </row>
    <row r="14" spans="1:8" ht="12" customHeight="1" x14ac:dyDescent="0.2">
      <c r="A14" s="4">
        <v>527</v>
      </c>
      <c r="B14" s="29" t="s">
        <v>14</v>
      </c>
      <c r="C14" s="30">
        <v>7000</v>
      </c>
      <c r="D14" s="13"/>
      <c r="E14" s="30">
        <v>7000</v>
      </c>
      <c r="F14" s="13"/>
      <c r="G14" s="31">
        <v>7000</v>
      </c>
      <c r="H14" s="5">
        <v>4600</v>
      </c>
    </row>
    <row r="15" spans="1:8" ht="12" customHeight="1" x14ac:dyDescent="0.2">
      <c r="A15" s="4">
        <v>551</v>
      </c>
      <c r="B15" s="29" t="s">
        <v>8</v>
      </c>
      <c r="C15" s="30">
        <v>1200000</v>
      </c>
      <c r="D15" s="5">
        <v>5500</v>
      </c>
      <c r="E15" s="30">
        <v>1200000</v>
      </c>
      <c r="F15" s="5">
        <v>5500</v>
      </c>
      <c r="G15" s="31">
        <v>1300000</v>
      </c>
      <c r="H15" s="5">
        <v>5500</v>
      </c>
    </row>
    <row r="16" spans="1:8" ht="12" customHeight="1" x14ac:dyDescent="0.2">
      <c r="A16" s="4"/>
      <c r="B16" s="29" t="s">
        <v>15</v>
      </c>
      <c r="C16" s="30">
        <v>40000000</v>
      </c>
      <c r="D16" s="13"/>
      <c r="E16" s="30">
        <v>40000000</v>
      </c>
      <c r="F16" s="13"/>
      <c r="G16" s="30">
        <v>40000000</v>
      </c>
      <c r="H16" s="13"/>
    </row>
    <row r="17" spans="1:8" ht="12" customHeight="1" thickBot="1" x14ac:dyDescent="0.25">
      <c r="A17" s="19"/>
      <c r="B17" s="24" t="s">
        <v>16</v>
      </c>
      <c r="C17" s="32">
        <v>14320000</v>
      </c>
      <c r="D17" s="33"/>
      <c r="E17" s="32">
        <v>14320000</v>
      </c>
      <c r="F17" s="33"/>
      <c r="G17" s="32">
        <v>14320000</v>
      </c>
      <c r="H17" s="33"/>
    </row>
    <row r="18" spans="1:8" ht="12" customHeight="1" thickTop="1" x14ac:dyDescent="0.2">
      <c r="A18" s="28"/>
      <c r="B18" s="15" t="s">
        <v>9</v>
      </c>
      <c r="C18" s="16">
        <f>SUM(C6,C7,C8,C9,C10,C11,C12,C13,C14,C15,C16,C17,)</f>
        <v>67460300</v>
      </c>
      <c r="D18" s="17">
        <f>SUM(D6,D7,D8,D10,D12,D13,D15)</f>
        <v>747500</v>
      </c>
      <c r="E18" s="16">
        <f>SUM(E6,E7,E8,E9,E10,E11,E12,E13,E14,E15,E16,E17,)</f>
        <v>67610300</v>
      </c>
      <c r="F18" s="17">
        <f>SUM(F6,F7,F8,F10,F12,F13,F15)</f>
        <v>747500</v>
      </c>
      <c r="G18" s="18">
        <f>SUM(G6,G7,G8,G9,G10,G11,G12,G13,G14,G15,G16,G17,)</f>
        <v>67790300</v>
      </c>
      <c r="H18" s="17">
        <f>SUM(H6,H7,H8,H10,H12,H13,H15)</f>
        <v>790000</v>
      </c>
    </row>
    <row r="19" spans="1:8" ht="12" customHeight="1" x14ac:dyDescent="0.2">
      <c r="A19" s="6"/>
      <c r="B19" s="8" t="s">
        <v>11</v>
      </c>
      <c r="C19" s="12">
        <v>2504000</v>
      </c>
      <c r="D19" s="3">
        <v>834000</v>
      </c>
      <c r="E19" s="12">
        <v>2504000</v>
      </c>
      <c r="F19" s="3">
        <v>834000</v>
      </c>
      <c r="G19" s="10">
        <v>2504000</v>
      </c>
      <c r="H19" s="3">
        <v>840000</v>
      </c>
    </row>
    <row r="20" spans="1:8" ht="12" customHeight="1" x14ac:dyDescent="0.2">
      <c r="A20" s="4">
        <v>672</v>
      </c>
      <c r="B20" s="29" t="s">
        <v>10</v>
      </c>
      <c r="C20" s="30">
        <f>C18-C19</f>
        <v>64956300</v>
      </c>
      <c r="D20" s="5">
        <f>SUM(D19-D18)</f>
        <v>86500</v>
      </c>
      <c r="E20" s="30">
        <f>E18-E19</f>
        <v>65106300</v>
      </c>
      <c r="F20" s="5">
        <f>SUM(F19-F18)</f>
        <v>86500</v>
      </c>
      <c r="G20" s="31">
        <f>G18-G19</f>
        <v>65286300</v>
      </c>
      <c r="H20" s="5">
        <f>SUM(H19-H18)</f>
        <v>50000</v>
      </c>
    </row>
    <row r="21" spans="1:8" ht="12.75" customHeight="1" thickBot="1" x14ac:dyDescent="0.25">
      <c r="A21" s="35"/>
      <c r="B21" s="9" t="s">
        <v>18</v>
      </c>
      <c r="C21" s="14">
        <f>SUM(C6,C7,C8,C9,C10,C11,C12,C13,C14,C15)-C19</f>
        <v>10636300</v>
      </c>
      <c r="D21" s="7"/>
      <c r="E21" s="14">
        <f>SUM(E6,E7,E8,E9,E10,E11,E12,E13,E14,E15)-E19</f>
        <v>10786300</v>
      </c>
      <c r="F21" s="7"/>
      <c r="G21" s="11">
        <f>SUM(G6,G7,G8,G9,G10,G11,G12,G13,G14,G15)-G19</f>
        <v>10966300</v>
      </c>
      <c r="H21" s="7"/>
    </row>
  </sheetData>
  <mergeCells count="4">
    <mergeCell ref="G3:H3"/>
    <mergeCell ref="C3:D3"/>
    <mergeCell ref="E3:F3"/>
    <mergeCell ref="A1:H1"/>
  </mergeCells>
  <phoneticPr fontId="3" type="noConversion"/>
  <pageMargins left="0.23622047244094491" right="0.23622047244094491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9"/>
  <sheetViews>
    <sheetView workbookViewId="0">
      <selection activeCell="D9" sqref="D9"/>
    </sheetView>
  </sheetViews>
  <sheetFormatPr defaultColWidth="8.85546875" defaultRowHeight="12.75" x14ac:dyDescent="0.2"/>
  <sheetData>
    <row r="9" spans="4:4" x14ac:dyDescent="0.2">
      <c r="D9" s="1"/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Město Vizovice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zalmankova</dc:creator>
  <cp:lastModifiedBy>Žalková Jana</cp:lastModifiedBy>
  <cp:lastPrinted>2020-11-30T09:56:29Z</cp:lastPrinted>
  <dcterms:created xsi:type="dcterms:W3CDTF">2009-01-14T09:55:54Z</dcterms:created>
  <dcterms:modified xsi:type="dcterms:W3CDTF">2023-01-13T08:38:04Z</dcterms:modified>
</cp:coreProperties>
</file>